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aries.ucr.edu\root\profiles\staff\kfuruta\My Documents\Digital Ref\Co-Chair Stuff\Statistics\15-16\"/>
    </mc:Choice>
  </mc:AlternateContent>
  <bookViews>
    <workbookView xWindow="120" yWindow="75" windowWidth="19035" windowHeight="11955"/>
  </bookViews>
  <sheets>
    <sheet name="2015-16" sheetId="3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D40" i="3" l="1"/>
  <c r="C12" i="3" l="1"/>
  <c r="D11" i="3" l="1"/>
  <c r="B12" i="3" l="1"/>
  <c r="D10" i="3"/>
  <c r="D9" i="3"/>
  <c r="D8" i="3"/>
  <c r="D7" i="3"/>
  <c r="D6" i="3"/>
  <c r="D5" i="3"/>
  <c r="D4" i="3"/>
  <c r="D3" i="3"/>
  <c r="D2" i="3"/>
  <c r="H25" i="3" l="1"/>
  <c r="H24" i="3"/>
  <c r="H23" i="3"/>
  <c r="H22" i="3"/>
  <c r="H21" i="3"/>
  <c r="H20" i="3"/>
  <c r="H19" i="3"/>
  <c r="H18" i="3"/>
  <c r="H17" i="3"/>
  <c r="E39" i="3" l="1"/>
  <c r="C39" i="3"/>
  <c r="E38" i="3"/>
  <c r="C38" i="3"/>
  <c r="E37" i="3"/>
  <c r="C37" i="3"/>
  <c r="E36" i="3"/>
  <c r="C36" i="3"/>
  <c r="E35" i="3"/>
  <c r="C35" i="3"/>
  <c r="E34" i="3"/>
  <c r="C34" i="3"/>
  <c r="E33" i="3"/>
  <c r="D19" i="3" s="1"/>
  <c r="C33" i="3"/>
  <c r="E32" i="3"/>
  <c r="D18" i="3" s="1"/>
  <c r="C32" i="3"/>
  <c r="E31" i="3"/>
  <c r="D17" i="3" s="1"/>
  <c r="C31" i="3"/>
  <c r="C17" i="3" s="1"/>
  <c r="B26" i="3"/>
  <c r="H26" i="3" s="1"/>
  <c r="C18" i="3" l="1"/>
  <c r="I18" i="3" s="1"/>
  <c r="C19" i="3"/>
  <c r="I19" i="3" s="1"/>
  <c r="C20" i="3"/>
  <c r="I20" i="3" s="1"/>
  <c r="C21" i="3"/>
  <c r="I21" i="3" s="1"/>
  <c r="C22" i="3"/>
  <c r="I22" i="3" s="1"/>
  <c r="C23" i="3"/>
  <c r="C24" i="3"/>
  <c r="I24" i="3" s="1"/>
  <c r="C25" i="3"/>
  <c r="J17" i="3"/>
  <c r="J18" i="3"/>
  <c r="J19" i="3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I17" i="3"/>
  <c r="E20" i="3" l="1"/>
  <c r="C26" i="3"/>
  <c r="I26" i="3" s="1"/>
  <c r="E21" i="3"/>
  <c r="K21" i="3" s="1"/>
  <c r="E24" i="3"/>
  <c r="K24" i="3" s="1"/>
  <c r="E19" i="3"/>
  <c r="K19" i="3" s="1"/>
  <c r="E25" i="3"/>
  <c r="K25" i="3" s="1"/>
  <c r="E23" i="3"/>
  <c r="K23" i="3" s="1"/>
  <c r="E17" i="3"/>
  <c r="K17" i="3" s="1"/>
  <c r="E22" i="3"/>
  <c r="K22" i="3" s="1"/>
  <c r="E18" i="3"/>
  <c r="K18" i="3" s="1"/>
  <c r="D26" i="3"/>
  <c r="J26" i="3" s="1"/>
  <c r="I25" i="3"/>
  <c r="I23" i="3"/>
  <c r="K20" i="3"/>
  <c r="E26" i="3" l="1"/>
  <c r="K26" i="3" s="1"/>
</calcChain>
</file>

<file path=xl/sharedStrings.xml><?xml version="1.0" encoding="utf-8"?>
<sst xmlns="http://schemas.openxmlformats.org/spreadsheetml/2006/main" count="78" uniqueCount="44">
  <si>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</si>
  <si>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</si>
  <si>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</si>
  <si>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</si>
  <si>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</si>
  <si>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</si>
  <si>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</si>
  <si>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</si>
  <si>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</si>
  <si>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</si>
  <si>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</si>
  <si>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</si>
  <si>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</si>
  <si>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</si>
  <si>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</si>
  <si>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</si>
  <si>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</si>
  <si>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</si>
  <si>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</si>
  <si>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</si>
  <si>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</si>
  <si>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</si>
  <si>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</si>
  <si>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</si>
  <si>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</si>
  <si>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Recommended Hours</t>
  </si>
  <si>
    <t>San Francisco*</t>
  </si>
  <si>
    <t>* San Francisco staffs 2 hours a week but isn't in the base analysis.</t>
  </si>
  <si>
    <t>** Numbers subject to rounding error</t>
  </si>
  <si>
    <t>Campus Data***</t>
  </si>
  <si>
    <t>*** Without UCSF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</si>
  <si>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</si>
  <si>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</si>
  <si>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</si>
  <si>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</si>
  <si>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</si>
  <si>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</si>
  <si>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</si>
  <si>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</si>
  <si>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Fall 2014 Enrollment</t>
  </si>
  <si>
    <t>14-15 Volume</t>
  </si>
  <si>
    <t>2015-16 Worksheet**</t>
  </si>
  <si>
    <t>Spring 2015</t>
  </si>
  <si>
    <t>15-16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</si>
</sst>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6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3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RowHeight="15" x14ac:dyDescent="0.2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11" ht="30" x14ac:dyDescent="0.25">
      <c r="A1" s="29" t="s">
        <v>25</v>
      </c>
      <c r="B1" s="38" t="s">
        <v>43</v>
      </c>
      <c r="C1" s="38" t="s">
        <v>42</v>
      </c>
      <c r="D1" s="37" t="s">
        <v>22</v>
      </c>
    </row>
    <row r="2" spans="1:11" x14ac:dyDescent="0.25">
      <c r="A2" s="3" t="s">
        <v>1</v>
      </c>
      <c r="B2" s="59">
        <v>13.987978971262407</v>
      </c>
      <c r="C2" s="4">
        <v>13</v>
      </c>
      <c r="D2" s="6">
        <f>B2-C2</f>
        <v>0.98797897126240741</v>
      </c>
      <c r="E2" s="58"/>
      <c r="F2" s="57"/>
      <c r="G2" s="57"/>
    </row>
    <row r="3" spans="1:11" x14ac:dyDescent="0.25">
      <c r="A3" s="7" t="s">
        <v>2</v>
      </c>
      <c r="B3" s="60">
        <v>8</v>
      </c>
      <c r="C3" s="8">
        <v>10</v>
      </c>
      <c r="D3" s="10">
        <f t="shared" ref="D3:D11" si="0">B3-C3</f>
        <v>-2</v>
      </c>
      <c r="E3" s="58"/>
      <c r="F3" s="57"/>
      <c r="G3" s="57"/>
    </row>
    <row r="4" spans="1:11" x14ac:dyDescent="0.25">
      <c r="A4" s="7" t="s">
        <v>3</v>
      </c>
      <c r="B4" s="60">
        <v>12</v>
      </c>
      <c r="C4" s="8">
        <v>12</v>
      </c>
      <c r="D4" s="10">
        <f t="shared" si="0"/>
        <v>0</v>
      </c>
      <c r="E4" s="58"/>
      <c r="F4" s="57"/>
      <c r="G4" s="57"/>
    </row>
    <row r="5" spans="1:11" x14ac:dyDescent="0.25">
      <c r="A5" s="7" t="s">
        <v>4</v>
      </c>
      <c r="B5" s="60">
        <v>13.615517121154511</v>
      </c>
      <c r="C5" s="8">
        <v>14</v>
      </c>
      <c r="D5" s="10">
        <f t="shared" si="0"/>
        <v>-0.38448287884548904</v>
      </c>
      <c r="E5" s="58"/>
      <c r="F5" s="57"/>
      <c r="G5" s="57"/>
    </row>
    <row r="6" spans="1:11" x14ac:dyDescent="0.25">
      <c r="A6" s="7" t="s">
        <v>5</v>
      </c>
      <c r="B6" s="60">
        <v>5.9119963679061929</v>
      </c>
      <c r="C6" s="8">
        <v>6</v>
      </c>
      <c r="D6" s="10">
        <f t="shared" si="0"/>
        <v>-8.8003632093807127E-2</v>
      </c>
      <c r="E6" s="58"/>
      <c r="F6" s="57"/>
      <c r="G6" s="57"/>
    </row>
    <row r="7" spans="1:11" x14ac:dyDescent="0.25">
      <c r="A7" s="7" t="s">
        <v>6</v>
      </c>
      <c r="B7" s="60">
        <v>9.969259629695209</v>
      </c>
      <c r="C7" s="8">
        <v>10</v>
      </c>
      <c r="D7" s="10">
        <f t="shared" si="0"/>
        <v>-3.0740370304791043E-2</v>
      </c>
      <c r="E7" s="58"/>
      <c r="F7" s="57"/>
      <c r="G7" s="57"/>
    </row>
    <row r="8" spans="1:11" x14ac:dyDescent="0.25">
      <c r="A8" s="7" t="s">
        <v>7</v>
      </c>
      <c r="B8" s="60">
        <v>12</v>
      </c>
      <c r="C8" s="8">
        <v>12</v>
      </c>
      <c r="D8" s="10">
        <f t="shared" si="0"/>
        <v>0</v>
      </c>
      <c r="E8" s="58"/>
      <c r="F8" s="57"/>
      <c r="G8" s="57"/>
    </row>
    <row r="9" spans="1:11" x14ac:dyDescent="0.25">
      <c r="A9" s="7" t="s">
        <v>26</v>
      </c>
      <c r="B9" s="60">
        <v>2</v>
      </c>
      <c r="C9" s="8">
        <v>2</v>
      </c>
      <c r="D9" s="10">
        <f t="shared" si="0"/>
        <v>0</v>
      </c>
      <c r="E9" s="58"/>
      <c r="F9" s="57"/>
      <c r="G9" s="57"/>
    </row>
    <row r="10" spans="1:11" x14ac:dyDescent="0.25">
      <c r="A10" s="7" t="s">
        <v>8</v>
      </c>
      <c r="B10" s="60">
        <v>9.0238137716943569</v>
      </c>
      <c r="C10" s="8">
        <v>9</v>
      </c>
      <c r="D10" s="10">
        <f t="shared" si="0"/>
        <v>2.3813771694356944E-2</v>
      </c>
      <c r="E10" s="58"/>
      <c r="F10" s="57"/>
      <c r="G10" s="57"/>
    </row>
    <row r="11" spans="1:11" x14ac:dyDescent="0.25">
      <c r="A11" s="43" t="s">
        <v>9</v>
      </c>
      <c r="B11" s="61">
        <v>9</v>
      </c>
      <c r="C11" s="12">
        <v>8</v>
      </c>
      <c r="D11" s="14">
        <f t="shared" si="0"/>
        <v>1</v>
      </c>
      <c r="E11" s="58"/>
      <c r="F11" s="57"/>
      <c r="G11" s="57"/>
    </row>
    <row r="12" spans="1:11" x14ac:dyDescent="0.25">
      <c r="A12" s="45" t="s">
        <v>13</v>
      </c>
      <c r="B12" s="46">
        <f>SUM(B2:B11)</f>
        <v>95.508565861712668</v>
      </c>
      <c r="C12" s="46">
        <f>SUM(C2:C11)</f>
        <v>96</v>
      </c>
      <c r="D12" s="28"/>
      <c r="E12" s="58"/>
      <c r="G12" s="57"/>
    </row>
    <row r="13" spans="1:11" x14ac:dyDescent="0.25">
      <c r="A13" s="39" t="s">
        <v>27</v>
      </c>
    </row>
    <row r="16" spans="1:11" ht="30" x14ac:dyDescent="0.25">
      <c r="A16" s="29" t="s">
        <v>41</v>
      </c>
      <c r="B16" s="25" t="s">
        <v>10</v>
      </c>
      <c r="C16" s="25" t="s">
        <v>11</v>
      </c>
      <c r="D16" s="25" t="s">
        <v>12</v>
      </c>
      <c r="E16" s="26" t="s">
        <v>24</v>
      </c>
      <c r="G16" s="24" t="s">
        <v>23</v>
      </c>
      <c r="H16" s="25" t="s">
        <v>10</v>
      </c>
      <c r="I16" s="25" t="s">
        <v>11</v>
      </c>
      <c r="J16" s="25" t="s">
        <v>12</v>
      </c>
      <c r="K16" s="26" t="s">
        <v>13</v>
      </c>
    </row>
    <row r="17" spans="1:11" x14ac:dyDescent="0.25">
      <c r="A17" s="3" t="s">
        <v>1</v>
      </c>
      <c r="B17" s="4">
        <v>4</v>
      </c>
      <c r="C17" s="5">
        <f>30*C31</f>
        <v>4.5578693316192256</v>
      </c>
      <c r="D17" s="5">
        <f>30*E31</f>
        <v>5.5657147460426151</v>
      </c>
      <c r="E17" s="6">
        <f>SUM(B17:D17)</f>
        <v>14.123584077661842</v>
      </c>
      <c r="G17" s="3" t="s">
        <v>1</v>
      </c>
      <c r="H17" s="5">
        <f>B17</f>
        <v>4</v>
      </c>
      <c r="I17" s="47">
        <f t="shared" ref="I17:I26" si="1">C17</f>
        <v>4.5578693316192256</v>
      </c>
      <c r="J17" s="47">
        <f t="shared" ref="J17:J26" si="2">D17</f>
        <v>5.5657147460426151</v>
      </c>
      <c r="K17" s="48">
        <f t="shared" ref="K17:K26" si="3">E17</f>
        <v>14.123584077661842</v>
      </c>
    </row>
    <row r="18" spans="1:11" x14ac:dyDescent="0.25">
      <c r="A18" s="7" t="s">
        <v>2</v>
      </c>
      <c r="B18" s="8">
        <v>4</v>
      </c>
      <c r="C18" s="9">
        <f t="shared" ref="C18:C25" si="4">30*C32</f>
        <v>4.2951742204649923</v>
      </c>
      <c r="D18" s="9">
        <f t="shared" ref="D18:D25" si="5">30*E32</f>
        <v>1.9345873444234098</v>
      </c>
      <c r="E18" s="10">
        <f t="shared" ref="E18:E25" si="6">SUM(B18:D18)</f>
        <v>10.229761564888403</v>
      </c>
      <c r="G18" s="7" t="s">
        <v>2</v>
      </c>
      <c r="H18" s="9">
        <f t="shared" ref="H18:H26" si="7">B18</f>
        <v>4</v>
      </c>
      <c r="I18" s="49">
        <f t="shared" si="1"/>
        <v>4.2951742204649923</v>
      </c>
      <c r="J18" s="49">
        <f t="shared" si="2"/>
        <v>1.9345873444234098</v>
      </c>
      <c r="K18" s="50">
        <f t="shared" si="3"/>
        <v>10.229761564888403</v>
      </c>
    </row>
    <row r="19" spans="1:11" x14ac:dyDescent="0.25">
      <c r="A19" s="7" t="s">
        <v>3</v>
      </c>
      <c r="B19" s="8">
        <v>4</v>
      </c>
      <c r="C19" s="9">
        <f t="shared" si="4"/>
        <v>3.7302463221471629</v>
      </c>
      <c r="D19" s="9">
        <f t="shared" si="5"/>
        <v>3.4293309703145769</v>
      </c>
      <c r="E19" s="10">
        <f t="shared" si="6"/>
        <v>11.159577292461741</v>
      </c>
      <c r="G19" s="7" t="s">
        <v>3</v>
      </c>
      <c r="H19" s="9">
        <f t="shared" si="7"/>
        <v>4</v>
      </c>
      <c r="I19" s="49">
        <f t="shared" si="1"/>
        <v>3.7302463221471629</v>
      </c>
      <c r="J19" s="49">
        <f t="shared" si="2"/>
        <v>3.4293309703145769</v>
      </c>
      <c r="K19" s="50">
        <f t="shared" si="3"/>
        <v>11.159577292461741</v>
      </c>
    </row>
    <row r="20" spans="1:11" x14ac:dyDescent="0.25">
      <c r="A20" s="7" t="s">
        <v>4</v>
      </c>
      <c r="B20" s="8">
        <v>4</v>
      </c>
      <c r="C20" s="9">
        <f t="shared" si="4"/>
        <v>5.244078444689702</v>
      </c>
      <c r="D20" s="9">
        <f t="shared" si="5"/>
        <v>4.4806057920812021</v>
      </c>
      <c r="E20" s="10">
        <f t="shared" si="6"/>
        <v>13.724684236770905</v>
      </c>
      <c r="G20" s="7" t="s">
        <v>4</v>
      </c>
      <c r="H20" s="9">
        <f t="shared" si="7"/>
        <v>4</v>
      </c>
      <c r="I20" s="49">
        <f t="shared" si="1"/>
        <v>5.244078444689702</v>
      </c>
      <c r="J20" s="49">
        <f t="shared" si="2"/>
        <v>4.4806057920812021</v>
      </c>
      <c r="K20" s="50">
        <f t="shared" si="3"/>
        <v>13.724684236770905</v>
      </c>
    </row>
    <row r="21" spans="1:11" x14ac:dyDescent="0.25">
      <c r="A21" s="7" t="s">
        <v>5</v>
      </c>
      <c r="B21" s="8">
        <v>4</v>
      </c>
      <c r="C21" s="9">
        <f t="shared" si="4"/>
        <v>0.76019065406959119</v>
      </c>
      <c r="D21" s="9">
        <f t="shared" si="5"/>
        <v>1.180569541225279</v>
      </c>
      <c r="E21" s="10">
        <f t="shared" si="6"/>
        <v>5.9407601952948701</v>
      </c>
      <c r="G21" s="7" t="s">
        <v>5</v>
      </c>
      <c r="H21" s="9">
        <f t="shared" si="7"/>
        <v>4</v>
      </c>
      <c r="I21" s="49">
        <f t="shared" si="1"/>
        <v>0.76019065406959119</v>
      </c>
      <c r="J21" s="49">
        <f t="shared" si="2"/>
        <v>1.180569541225279</v>
      </c>
      <c r="K21" s="50">
        <f t="shared" si="3"/>
        <v>5.9407601952948701</v>
      </c>
    </row>
    <row r="22" spans="1:11" x14ac:dyDescent="0.25">
      <c r="A22" s="7" t="s">
        <v>6</v>
      </c>
      <c r="B22" s="8">
        <v>4</v>
      </c>
      <c r="C22" s="9">
        <f t="shared" si="4"/>
        <v>2.6293767358373863</v>
      </c>
      <c r="D22" s="9">
        <f t="shared" si="5"/>
        <v>3.423289160994079</v>
      </c>
      <c r="E22" s="10">
        <f t="shared" si="6"/>
        <v>10.052665896831465</v>
      </c>
      <c r="G22" s="7" t="s">
        <v>6</v>
      </c>
      <c r="H22" s="9">
        <f t="shared" si="7"/>
        <v>4</v>
      </c>
      <c r="I22" s="49">
        <f t="shared" si="1"/>
        <v>2.6293767358373863</v>
      </c>
      <c r="J22" s="49">
        <f t="shared" si="2"/>
        <v>3.423289160994079</v>
      </c>
      <c r="K22" s="50">
        <f t="shared" si="3"/>
        <v>10.052665896831465</v>
      </c>
    </row>
    <row r="23" spans="1:11" x14ac:dyDescent="0.25">
      <c r="A23" s="7" t="s">
        <v>7</v>
      </c>
      <c r="B23" s="8">
        <v>4</v>
      </c>
      <c r="C23" s="9">
        <f t="shared" si="4"/>
        <v>3.8206008271378842</v>
      </c>
      <c r="D23" s="9">
        <f t="shared" si="5"/>
        <v>3.6407942965320017</v>
      </c>
      <c r="E23" s="10">
        <f>SUM(B23:D23)</f>
        <v>11.461395123669886</v>
      </c>
      <c r="G23" s="7" t="s">
        <v>7</v>
      </c>
      <c r="H23" s="9">
        <f t="shared" si="7"/>
        <v>4</v>
      </c>
      <c r="I23" s="49">
        <f t="shared" si="1"/>
        <v>3.8206008271378842</v>
      </c>
      <c r="J23" s="49">
        <f t="shared" si="2"/>
        <v>3.6407942965320017</v>
      </c>
      <c r="K23" s="50">
        <f t="shared" si="3"/>
        <v>11.461395123669886</v>
      </c>
    </row>
    <row r="24" spans="1:11" x14ac:dyDescent="0.25">
      <c r="A24" s="7" t="s">
        <v>8</v>
      </c>
      <c r="B24" s="8">
        <v>4</v>
      </c>
      <c r="C24" s="9">
        <f t="shared" si="4"/>
        <v>2.7956532812632653</v>
      </c>
      <c r="D24" s="9">
        <f t="shared" si="5"/>
        <v>2.2838039231481853</v>
      </c>
      <c r="E24" s="10">
        <f t="shared" si="6"/>
        <v>9.079457204411451</v>
      </c>
      <c r="G24" s="7" t="s">
        <v>8</v>
      </c>
      <c r="H24" s="9">
        <f t="shared" si="7"/>
        <v>4</v>
      </c>
      <c r="I24" s="49">
        <f t="shared" si="1"/>
        <v>2.7956532812632653</v>
      </c>
      <c r="J24" s="49">
        <f t="shared" si="2"/>
        <v>2.2838039231481853</v>
      </c>
      <c r="K24" s="50">
        <f t="shared" si="3"/>
        <v>9.079457204411451</v>
      </c>
    </row>
    <row r="25" spans="1:11" x14ac:dyDescent="0.25">
      <c r="A25" s="11" t="s">
        <v>9</v>
      </c>
      <c r="B25" s="12">
        <v>4</v>
      </c>
      <c r="C25" s="13">
        <f t="shared" si="4"/>
        <v>2.1668101827707904</v>
      </c>
      <c r="D25" s="13">
        <f t="shared" si="5"/>
        <v>4.0613042252386515</v>
      </c>
      <c r="E25" s="14">
        <f t="shared" si="6"/>
        <v>10.228114408009443</v>
      </c>
      <c r="G25" s="11" t="s">
        <v>9</v>
      </c>
      <c r="H25" s="13">
        <f t="shared" si="7"/>
        <v>4</v>
      </c>
      <c r="I25" s="51">
        <f t="shared" si="1"/>
        <v>2.1668101827707904</v>
      </c>
      <c r="J25" s="51">
        <f t="shared" si="2"/>
        <v>4.0613042252386515</v>
      </c>
      <c r="K25" s="52">
        <f t="shared" si="3"/>
        <v>10.228114408009443</v>
      </c>
    </row>
    <row r="26" spans="1:11" x14ac:dyDescent="0.25">
      <c r="A26" s="32" t="s">
        <v>13</v>
      </c>
      <c r="B26" s="27">
        <f>SUM(B17:B25)</f>
        <v>36</v>
      </c>
      <c r="C26" s="46">
        <f>SUM(C17:C25)</f>
        <v>30</v>
      </c>
      <c r="D26" s="46">
        <f>SUM(D17:D25)</f>
        <v>30</v>
      </c>
      <c r="E26" s="55">
        <f>SUM(E17:E25)</f>
        <v>96.000000000000014</v>
      </c>
      <c r="G26" s="32" t="s">
        <v>13</v>
      </c>
      <c r="H26" s="46">
        <f t="shared" si="7"/>
        <v>36</v>
      </c>
      <c r="I26" s="53">
        <f t="shared" si="1"/>
        <v>30</v>
      </c>
      <c r="J26" s="53">
        <f t="shared" si="2"/>
        <v>30</v>
      </c>
      <c r="K26" s="54">
        <f t="shared" si="3"/>
        <v>96.000000000000014</v>
      </c>
    </row>
    <row r="27" spans="1:11" x14ac:dyDescent="0.25">
      <c r="A27" s="44" t="s">
        <v>28</v>
      </c>
    </row>
    <row r="28" spans="1:11" x14ac:dyDescent="0.25">
      <c r="A28" s="33"/>
    </row>
    <row r="30" spans="1:11" s="1" customFormat="1" ht="30" x14ac:dyDescent="0.25">
      <c r="A30" s="29" t="s">
        <v>29</v>
      </c>
      <c r="B30" s="30" t="s">
        <v>39</v>
      </c>
      <c r="C30" s="30" t="s">
        <v>0</v>
      </c>
      <c r="D30" s="30" t="s">
        <v>40</v>
      </c>
      <c r="E30" s="31" t="s">
        <v>0</v>
      </c>
    </row>
    <row r="31" spans="1:11" x14ac:dyDescent="0.25">
      <c r="A31" s="3" t="s">
        <v>1</v>
      </c>
      <c r="B31" s="15">
        <v>37581</v>
      </c>
      <c r="C31" s="16">
        <f t="shared" ref="C31:C39" si="8">B31/$B$40</f>
        <v>0.15192897772064085</v>
      </c>
      <c r="D31" s="4">
        <v>4606</v>
      </c>
      <c r="E31" s="17">
        <f t="shared" ref="E31:E39" si="9">D31/$D$40</f>
        <v>0.18552382486808716</v>
      </c>
    </row>
    <row r="32" spans="1:11" x14ac:dyDescent="0.25">
      <c r="A32" s="7" t="s">
        <v>2</v>
      </c>
      <c r="B32" s="18">
        <v>35415</v>
      </c>
      <c r="C32" s="19">
        <f t="shared" si="8"/>
        <v>0.14317247401549973</v>
      </c>
      <c r="D32" s="8">
        <v>1601</v>
      </c>
      <c r="E32" s="20">
        <f t="shared" si="9"/>
        <v>6.4486244814113663E-2</v>
      </c>
    </row>
    <row r="33" spans="1:7" x14ac:dyDescent="0.25">
      <c r="A33" s="7" t="s">
        <v>3</v>
      </c>
      <c r="B33" s="18">
        <v>30757</v>
      </c>
      <c r="C33" s="19">
        <f t="shared" si="8"/>
        <v>0.12434154407157209</v>
      </c>
      <c r="D33" s="8">
        <v>2838</v>
      </c>
      <c r="E33" s="20">
        <f t="shared" si="9"/>
        <v>0.11431103234381923</v>
      </c>
    </row>
    <row r="34" spans="1:7" x14ac:dyDescent="0.25">
      <c r="A34" s="7" t="s">
        <v>4</v>
      </c>
      <c r="B34" s="18">
        <v>43239</v>
      </c>
      <c r="C34" s="19">
        <f t="shared" si="8"/>
        <v>0.17480261482299006</v>
      </c>
      <c r="D34" s="8">
        <v>3708</v>
      </c>
      <c r="E34" s="20">
        <f t="shared" si="9"/>
        <v>0.14935352640270674</v>
      </c>
    </row>
    <row r="35" spans="1:7" x14ac:dyDescent="0.25">
      <c r="A35" s="7" t="s">
        <v>5</v>
      </c>
      <c r="B35" s="18">
        <v>6268</v>
      </c>
      <c r="C35" s="19">
        <f t="shared" si="8"/>
        <v>2.5339688468986373E-2</v>
      </c>
      <c r="D35" s="8">
        <v>977</v>
      </c>
      <c r="E35" s="20">
        <f t="shared" si="9"/>
        <v>3.9352318040842632E-2</v>
      </c>
    </row>
    <row r="36" spans="1:7" x14ac:dyDescent="0.25">
      <c r="A36" s="7" t="s">
        <v>6</v>
      </c>
      <c r="B36" s="18">
        <v>21680</v>
      </c>
      <c r="C36" s="19">
        <f t="shared" si="8"/>
        <v>8.7645891194579537E-2</v>
      </c>
      <c r="D36" s="8">
        <v>2833</v>
      </c>
      <c r="E36" s="20">
        <f t="shared" si="9"/>
        <v>0.11410963869980263</v>
      </c>
    </row>
    <row r="37" spans="1:7" x14ac:dyDescent="0.25">
      <c r="A37" s="7" t="s">
        <v>7</v>
      </c>
      <c r="B37" s="18">
        <v>31502</v>
      </c>
      <c r="C37" s="19">
        <f t="shared" si="8"/>
        <v>0.12735336090459615</v>
      </c>
      <c r="D37" s="8">
        <v>3013</v>
      </c>
      <c r="E37" s="20">
        <f t="shared" si="9"/>
        <v>0.12135980988440005</v>
      </c>
    </row>
    <row r="38" spans="1:7" x14ac:dyDescent="0.25">
      <c r="A38" s="7" t="s">
        <v>8</v>
      </c>
      <c r="B38" s="18">
        <v>23051</v>
      </c>
      <c r="C38" s="19">
        <f t="shared" si="8"/>
        <v>9.3188442708775507E-2</v>
      </c>
      <c r="D38" s="8">
        <v>1890</v>
      </c>
      <c r="E38" s="20">
        <f t="shared" si="9"/>
        <v>7.6126797438272845E-2</v>
      </c>
    </row>
    <row r="39" spans="1:7" x14ac:dyDescent="0.25">
      <c r="A39" s="11" t="s">
        <v>9</v>
      </c>
      <c r="B39" s="21">
        <v>17866</v>
      </c>
      <c r="C39" s="22">
        <f t="shared" si="8"/>
        <v>7.2227006092359686E-2</v>
      </c>
      <c r="D39" s="12">
        <v>3361</v>
      </c>
      <c r="E39" s="23">
        <f t="shared" si="9"/>
        <v>0.13537680750795505</v>
      </c>
      <c r="G39" s="56"/>
    </row>
    <row r="40" spans="1:7" x14ac:dyDescent="0.25">
      <c r="A40" s="32" t="s">
        <v>21</v>
      </c>
      <c r="B40" s="34">
        <v>247359</v>
      </c>
      <c r="C40" s="35"/>
      <c r="D40" s="34">
        <f>SUM(D31:D39)</f>
        <v>24827</v>
      </c>
      <c r="E40" s="36"/>
    </row>
    <row r="41" spans="1:7" x14ac:dyDescent="0.25">
      <c r="A41" s="40" t="s">
        <v>30</v>
      </c>
      <c r="B41" s="41"/>
      <c r="C41" s="42"/>
      <c r="D41" s="41"/>
      <c r="E41" s="42"/>
    </row>
  </sheetData>
  <pageMargins left="0.7" right="0.7" top="0.75" bottom="0.75" header="0.3" footer="0.3"/>
  <pageSetup scale="96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5.85546875" style="2" customWidth="1"/>
    <col min="2" max="2" width="9.140625" style="2"/>
  </cols>
  <sheetData>
    <row r="1" spans="1:2" x14ac:dyDescent="0.25">
      <c r="A1" s="2" t="s">
        <v>14</v>
      </c>
    </row>
    <row r="2" spans="1:2" x14ac:dyDescent="0.25">
      <c r="B2" s="2" t="s">
        <v>15</v>
      </c>
    </row>
    <row r="4" spans="1:2" x14ac:dyDescent="0.25">
      <c r="A4" s="2" t="s">
        <v>31</v>
      </c>
    </row>
    <row r="5" spans="1:2" x14ac:dyDescent="0.25">
      <c r="B5" s="2" t="s">
        <v>38</v>
      </c>
    </row>
    <row r="6" spans="1:2" x14ac:dyDescent="0.25">
      <c r="A6" s="2" t="s">
        <v>16</v>
      </c>
    </row>
    <row r="7" spans="1:2" x14ac:dyDescent="0.25">
      <c r="B7" s="2" t="s">
        <v>32</v>
      </c>
    </row>
    <row r="8" spans="1:2" x14ac:dyDescent="0.25">
      <c r="A8" s="2" t="s">
        <v>33</v>
      </c>
    </row>
    <row r="9" spans="1:2" x14ac:dyDescent="0.25">
      <c r="B9" s="2" t="s">
        <v>34</v>
      </c>
    </row>
    <row r="12" spans="1:2" x14ac:dyDescent="0.25">
      <c r="A12" s="2" t="s">
        <v>17</v>
      </c>
    </row>
    <row r="13" spans="1:2" x14ac:dyDescent="0.25">
      <c r="B13" s="2" t="s">
        <v>35</v>
      </c>
    </row>
    <row r="14" spans="1:2" x14ac:dyDescent="0.25">
      <c r="B14" s="2" t="s">
        <v>18</v>
      </c>
    </row>
    <row r="15" spans="1:2" x14ac:dyDescent="0.25">
      <c r="B15" s="2" t="s">
        <v>20</v>
      </c>
    </row>
    <row r="16" spans="1:2" x14ac:dyDescent="0.25">
      <c r="B16" s="2" t="s">
        <v>19</v>
      </c>
    </row>
    <row r="17" spans="2:2" x14ac:dyDescent="0.25">
      <c r="B17" s="2" t="s">
        <v>36</v>
      </c>
    </row>
    <row r="18" spans="2:2" x14ac:dyDescent="0.25">
      <c r="B18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</vt:lpstr>
      <vt:lpstr>Notes</vt:lpstr>
    </vt:vector>
  </TitlesOfParts>
  <Company>UCR Libraries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Kenneth Furuta</cp:lastModifiedBy>
  <cp:lastPrinted>2014-07-25T19:57:39Z</cp:lastPrinted>
  <dcterms:created xsi:type="dcterms:W3CDTF">2010-07-06T16:27:35Z</dcterms:created>
  <dcterms:modified xsi:type="dcterms:W3CDTF">2015-08-05T21:05:25Z</dcterms:modified>
</cp:coreProperties>
</file>